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67F31E59-251F-4218-B852-9EC96F6A439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BALANCE!$A$1:$E$72</definedName>
    <definedName name="_xlnm.Print_Titles" localSheetId="0">BALANCE!$2:$7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E18" i="1" l="1"/>
  <c r="E19" i="1" s="1"/>
  <c r="E20" i="1" s="1"/>
  <c r="C27" i="1"/>
  <c r="D27" i="1"/>
  <c r="E27" i="1"/>
  <c r="E58" i="1"/>
  <c r="E63" i="1" s="1"/>
  <c r="E64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<sst xmlns="http://schemas.openxmlformats.org/spreadsheetml/2006/main" count="74" uniqueCount="50">
  <si>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</si>
  <si>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</si>
  <si>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</si>
  <si>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</si>
  <si>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</si>
  <si>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</si>
  <si>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</si>
  <si>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</si>
  <si>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</si>
  <si>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</si>
  <si>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</si>
  <si>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</si>
  <si>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</si>
  <si>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</si>
  <si>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</si>
  <si>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</si>
  <si>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</si>
  <si>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</si>
  <si>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</si>
  <si>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</si>
  <si>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</si>
  <si>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</si>
  <si>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</si>
  <si>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</si>
  <si>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</si>
  <si>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</si>
  <si>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</si>
  <si>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</si>
  <si>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</si>
  <si>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</si>
  <si>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</si>
  <si>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</si>
  <si>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</si>
  <si>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</si>
  <si>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</si>
  <si>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</si>
  <si>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</si>
  <si>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</si>
  <si>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</si>
  <si>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</si>
  <si>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</si>
  <si>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</si>
  <si>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</si>
  <si>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</si>
  <si>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PRAXEDIS G GUERRERO</t>
  </si>
  <si>
    <t>Del 01 de enero al 31 de diciembre de 2022 (b)</t>
  </si>
  <si>
    <t>ING. VERÓNICA ACOSTA TREJO</t>
  </si>
  <si>
    <t xml:space="preserve">                      C. GREGORIO VALENZUELA GUERRERO</t>
  </si>
  <si>
    <t xml:space="preserve">                                        DIRECTOR EJECUTIVO</t>
  </si>
  <si>
    <t xml:space="preserve">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</si>
</sst>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H17" sqref="H1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2732741.4</v>
      </c>
      <c r="D8" s="5">
        <f t="shared" ref="D8:E8" si="0">SUM(D9:D11)</f>
        <v>3362011.57</v>
      </c>
      <c r="E8" s="5">
        <f t="shared" si="0"/>
        <v>0</v>
      </c>
    </row>
    <row r="9" spans="2:5" x14ac:dyDescent="0.25">
      <c r="B9" s="28" t="s">
        <v>9</v>
      </c>
      <c r="C9" s="33">
        <v>2732741.4</v>
      </c>
      <c r="D9" s="33">
        <v>3362011.57</v>
      </c>
      <c r="E9" s="33">
        <v>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2675194.19</v>
      </c>
      <c r="D12" s="5">
        <f>SUM(D13+D14)</f>
        <v>2575835.9900000002</v>
      </c>
      <c r="E12" s="5">
        <f>SUM(E13+E14)</f>
        <v>0</v>
      </c>
    </row>
    <row r="13" spans="2:5" ht="24" x14ac:dyDescent="0.25">
      <c r="B13" s="28" t="s">
        <v>13</v>
      </c>
      <c r="C13" s="33">
        <v>2675194.19</v>
      </c>
      <c r="D13" s="33">
        <v>2575835.9900000002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57547.209999999963</v>
      </c>
      <c r="D18" s="5">
        <f t="shared" ref="D18:E18" si="2">D8-D12+D15</f>
        <v>786175.57999999961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57547.209999999963</v>
      </c>
      <c r="D19" s="5">
        <f t="shared" ref="D19:E19" si="3">D18-D11</f>
        <v>786175.57999999961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57547.209999999963</v>
      </c>
      <c r="D20" s="7">
        <f t="shared" ref="D20:E20" si="4">D19-D15</f>
        <v>786175.57999999961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180000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180000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57547.209999999963</v>
      </c>
      <c r="D27" s="5">
        <f t="shared" ref="D27:E27" si="6">D20+D24</f>
        <v>966175.57999999961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57547.21</v>
      </c>
      <c r="D33" s="21">
        <f t="shared" ref="D33:E33" si="7">SUM(D34:D35)</f>
        <v>180000</v>
      </c>
      <c r="E33" s="21">
        <f t="shared" si="7"/>
        <v>0</v>
      </c>
    </row>
    <row r="34" spans="2:5" ht="24" x14ac:dyDescent="0.25">
      <c r="B34" s="6" t="s">
        <v>30</v>
      </c>
      <c r="C34" s="34">
        <v>57547.21</v>
      </c>
      <c r="D34" s="34">
        <v>180000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57547.21</v>
      </c>
      <c r="D39" s="60">
        <f t="shared" ref="D39:E39" si="9">D33-D36</f>
        <v>180000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2732741.4</v>
      </c>
      <c r="D45" s="22">
        <f t="shared" ref="D45:E45" si="10">D9</f>
        <v>3362011.57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57547.21</v>
      </c>
      <c r="D46" s="22">
        <f t="shared" ref="D46:E46" si="11">D34-D37</f>
        <v>180000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57547.21</v>
      </c>
      <c r="D47" s="22">
        <f t="shared" ref="D47:E47" si="12">D34</f>
        <v>180000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2675194.19</v>
      </c>
      <c r="D49" s="22">
        <f t="shared" ref="D49:E49" si="14">D13</f>
        <v>2575835.9900000002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115094.41999999993</v>
      </c>
      <c r="D51" s="21">
        <f t="shared" ref="D51:E51" si="16">D45+D46-D49+D50</f>
        <v>966175.57999999961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57547.209999999926</v>
      </c>
      <c r="D52" s="21">
        <f t="shared" ref="D52:E52" si="17">D51-D46</f>
        <v>786175.57999999961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E68" s="39"/>
    </row>
    <row r="69" spans="2:18" s="40" customFormat="1" x14ac:dyDescent="0.25">
      <c r="C69" s="39"/>
      <c r="E69" s="39"/>
    </row>
    <row r="70" spans="2:18" s="40" customFormat="1" x14ac:dyDescent="0.25">
      <c r="C70" s="39"/>
      <c r="E70" s="39"/>
    </row>
    <row r="71" spans="2:18" s="40" customFormat="1" x14ac:dyDescent="0.25">
      <c r="B71" s="38" t="s">
        <v>47</v>
      </c>
      <c r="C71" s="39"/>
      <c r="D71" s="39" t="s">
        <v>46</v>
      </c>
      <c r="E71" s="39"/>
    </row>
    <row r="72" spans="2:18" s="40" customFormat="1" x14ac:dyDescent="0.25">
      <c r="B72" s="38" t="s">
        <v>48</v>
      </c>
      <c r="C72" s="39"/>
      <c r="D72" s="39" t="s">
        <v>49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2023-02-03T17:55:49Z</cp:lastPrinted>
  <dcterms:created xsi:type="dcterms:W3CDTF">2020-01-08T20:37:56Z</dcterms:created>
  <dcterms:modified xsi:type="dcterms:W3CDTF">2023-02-03T17:56:01Z</dcterms:modified>
</cp:coreProperties>
</file>